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доходы" sheetId="5" r:id="rId1"/>
  </sheets>
  <calcPr calcId="124519"/>
</workbook>
</file>

<file path=xl/calcChain.xml><?xml version="1.0" encoding="utf-8"?>
<calcChain xmlns="http://schemas.openxmlformats.org/spreadsheetml/2006/main">
  <c r="E13" i="5"/>
  <c r="G13"/>
  <c r="E14"/>
  <c r="G14"/>
  <c r="G16"/>
  <c r="G17"/>
  <c r="G15" l="1"/>
  <c r="E55" l="1"/>
  <c r="E54" s="1"/>
  <c r="G53" l="1"/>
  <c r="G50"/>
  <c r="G47"/>
  <c r="G38"/>
  <c r="G36"/>
  <c r="G11"/>
  <c r="G10"/>
  <c r="E53"/>
  <c r="E50"/>
  <c r="E47"/>
  <c r="E41"/>
  <c r="E38"/>
  <c r="E36"/>
  <c r="E31"/>
  <c r="E29"/>
  <c r="E27"/>
  <c r="E25"/>
  <c r="E24"/>
  <c r="E10"/>
  <c r="E26" l="1"/>
  <c r="G51"/>
  <c r="E23"/>
  <c r="E28"/>
  <c r="G37"/>
  <c r="E37"/>
  <c r="G49"/>
  <c r="E49"/>
  <c r="G35"/>
  <c r="E35"/>
  <c r="G46"/>
  <c r="E46"/>
  <c r="E40"/>
  <c r="E52"/>
  <c r="E51" s="1"/>
  <c r="G52"/>
  <c r="G9"/>
  <c r="G8" l="1"/>
  <c r="E48"/>
  <c r="G12"/>
  <c r="G39"/>
  <c r="E39"/>
  <c r="G34"/>
  <c r="E34"/>
  <c r="E30"/>
  <c r="G48"/>
  <c r="E22"/>
  <c r="E9"/>
  <c r="E12" l="1"/>
  <c r="E21"/>
  <c r="E32"/>
  <c r="E33"/>
  <c r="G33"/>
  <c r="E8"/>
  <c r="G32" l="1"/>
  <c r="E7" l="1"/>
  <c r="E6" l="1"/>
  <c r="G22"/>
  <c r="G21" l="1"/>
  <c r="G7"/>
  <c r="G6" l="1"/>
</calcChain>
</file>

<file path=xl/sharedStrings.xml><?xml version="1.0" encoding="utf-8"?>
<sst xmlns="http://schemas.openxmlformats.org/spreadsheetml/2006/main" count="113" uniqueCount="105">
  <si>
    <t>00010102000010000110</t>
  </si>
  <si>
    <t>00011109045050000120</t>
  </si>
  <si>
    <t>00011105010000000120</t>
  </si>
  <si>
    <t>00020000000000000000</t>
  </si>
  <si>
    <t>00020210000000000150</t>
  </si>
  <si>
    <t>00020215001000000150</t>
  </si>
  <si>
    <t>00010000000000000000</t>
  </si>
  <si>
    <t>00011100000000000000</t>
  </si>
  <si>
    <t>00010102010010000110</t>
  </si>
  <si>
    <t>00011105070000000120</t>
  </si>
  <si>
    <t>НАЛОГИ НА ПРИБЫЛЬ, ДОХОДЫ</t>
  </si>
  <si>
    <t>Налог на доходы физических лиц</t>
  </si>
  <si>
    <t>00010503000010000110</t>
  </si>
  <si>
    <t>00011105013050000120</t>
  </si>
  <si>
    <t>00020230000000000150</t>
  </si>
  <si>
    <t>Единый сельскохозяйственный налог</t>
  </si>
  <si>
    <t>Иные межбюджетные трансферты</t>
  </si>
  <si>
    <t>Дотации бюджетам бюджетной системы Российской Федерации</t>
  </si>
  <si>
    <t>00011105075050000120</t>
  </si>
  <si>
    <t>00011105025050000120</t>
  </si>
  <si>
    <t>00010503010010000110</t>
  </si>
  <si>
    <t>НАЛОГИ НА СОВОКУПНЫЙ ДОХОД</t>
  </si>
  <si>
    <t>Дотации на выравнивание бюджетной обеспеченности</t>
  </si>
  <si>
    <t>00085000000000000000</t>
  </si>
  <si>
    <t>00020220000000000150</t>
  </si>
  <si>
    <t>00010701020010000110</t>
  </si>
  <si>
    <t>00011105013130000120</t>
  </si>
  <si>
    <t>НАЛОГОВЫЕ И НЕНАЛОГОВЫЕ ДОХОДЫ</t>
  </si>
  <si>
    <t>00020240000000000150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</si>
  <si>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</si>
  <si>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бюджетной системы Российской Федерации</t>
  </si>
  <si>
    <t>00010800000000000000</t>
  </si>
  <si>
    <t>00010102030010000110</t>
  </si>
  <si>
    <t>00010500000000000000</t>
  </si>
  <si>
    <t>Доходы бюджета - Всего</t>
  </si>
  <si>
    <t>00020200000000000000</t>
  </si>
  <si>
    <t>00010100000000000000</t>
  </si>
  <si>
    <t>00011105020000000120</t>
  </si>
  <si>
    <t>00011109000000000120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</si>
  <si>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</si>
  <si>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00011105000000000120</t>
  </si>
  <si>
    <t>00020215002000000150</t>
  </si>
  <si>
    <t>Код классификации</t>
  </si>
  <si>
    <t>Наименование показателя</t>
  </si>
  <si>
    <t xml:space="preserve">Процент исполнения </t>
  </si>
  <si>
    <t>00020215001050000150</t>
  </si>
  <si>
    <t>00020215002050000150</t>
  </si>
  <si>
    <t>00020220077000000150</t>
  </si>
  <si>
    <t>00020220077050000150</t>
  </si>
  <si>
    <t>00020229999000000150</t>
  </si>
  <si>
    <t>00020229999050000150</t>
  </si>
  <si>
    <t>00020230240000000150</t>
  </si>
  <si>
    <t>0002023024050000150</t>
  </si>
  <si>
    <t>00020240140000000150</t>
  </si>
  <si>
    <t>00020240140500000150</t>
  </si>
  <si>
    <t>00010701000010000110</t>
  </si>
  <si>
    <t>0001080300010000110</t>
  </si>
  <si>
    <t>00010803010010000110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</si>
  <si>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</si>
  <si>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</si>
  <si>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</si>
  <si>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</si>
  <si>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</si>
  <si>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00020220216000000150</t>
  </si>
  <si>
    <t>00020220216050000150</t>
  </si>
  <si>
    <t>00020245550000000150</t>
  </si>
  <si>
    <t>00020245550500000150</t>
  </si>
  <si>
    <t>00010700000000000000</t>
  </si>
  <si>
    <t>00020249990000000150</t>
  </si>
  <si>
    <t>00020249990500000150</t>
  </si>
  <si>
    <t>Местный бюджет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</si>
  <si>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</si>
  <si>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</si>
  <si>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</si>
  <si>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</si>
  <si>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</si>
  <si>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</si>
  <si>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</si>
  <si>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</si>
  <si>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</si>
  <si>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</si>
  <si>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</si>
  <si>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учреждений)заключение договоров аренды указанных земельных участков (за исключением земельных участков бюджетных и автономных учреждений)</t>
  </si>
  <si>
    <t>Доходы   от   сдачи   в  аренду    имущества, находящегося в  оперативном  управлении  органов
государственной   власти,   органов    местного
самоуправления,  государственных   внебюджетных    фондов   и   созданных   ими   учреждений   (за исключением  имущества  бюджетных  и  автономных
учреждений)
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</si>
  <si>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</si>
  <si>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</si>
  <si>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</si>
  <si>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</si>
  <si>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</si>
  <si>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</si>
  <si>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</si>
  <si>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</si>
  <si>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</si>
  <si>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</si>
  <si>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Инициативные платежи, зачисляемые в бюджеты сельских поселений</t>
  </si>
  <si>
    <t>Субсидия бюджетам сельских поселений на поддержку отрасли культуры</t>
  </si>
  <si>
    <t>Отчет об исполнении бюджета Сошниковского сельского поселения Вичугского муниципального района по доходам на 1 октября 2022 года</t>
  </si>
  <si>
    <t>Утверждено на 2022 год, тыс.руб.</t>
  </si>
  <si>
    <t>Исполнено на 1 октября 2022 года, тыс.руб.</t>
  </si>
  <si>
    <t>Исполнено на 1 октября   2021года, тыс.руб.</t>
  </si>
  <si>
    <t xml:space="preserve">Уровень изменений по сравне-нию с соответст-вующим периодом 2021 года, % </t>
  </si>
  <si>
    <t>Штрафы,санкции,возмещение ущерба</t>
  </si>
  <si>
    <t>Прочие неналоговые доходы</t>
  </si>
  <si>
    <t>Возврат остатоков субсидий,субвенций и иных межбюджетных трансферов,имеющих целевое назначение,прошлых лет</t>
  </si>
  <si>
    <t>Возврат остатоков субсидий,субвенций и иных межбюджетных трансферов,имеющих целевое назначение,прошлых лет из бюджетв сельских поселений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</si>
</sst>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8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  <xf numFmtId="0" fontId="1" fillId="0" borderId="0"/>
  </cellStyleXfs>
  <cellXfs count="22">
    <xf numFmtId="0" fontId="0" fillId="0" borderId="0" xfId="0"/>
    <xf numFmtId="49" fontId="20" fillId="33" borderId="1" xfId="46" applyNumberFormat="1" applyFont="1" applyFill="1" applyBorder="1" applyAlignment="1">
      <alignment wrapText="1" shrinkToFit="1"/>
    </xf>
    <xf numFmtId="4" fontId="20" fillId="33" borderId="1" xfId="60" applyNumberFormat="1" applyFont="1" applyFill="1" applyBorder="1"/>
    <xf numFmtId="4" fontId="20" fillId="33" borderId="1" xfId="46" applyNumberFormat="1" applyFont="1" applyFill="1" applyBorder="1"/>
    <xf numFmtId="164" fontId="23" fillId="33" borderId="1" xfId="43" applyFont="1" applyFill="1" applyBorder="1" applyAlignment="1">
      <alignment horizontal="center" vertical="center" wrapText="1"/>
    </xf>
    <xf numFmtId="0" fontId="20" fillId="33" borderId="0" xfId="46" applyFont="1" applyFill="1" applyBorder="1"/>
    <xf numFmtId="9" fontId="23" fillId="33" borderId="1" xfId="42" applyFont="1" applyFill="1" applyBorder="1" applyAlignment="1">
      <alignment horizontal="center" vertical="center" wrapText="1"/>
    </xf>
    <xf numFmtId="0" fontId="25" fillId="34" borderId="1" xfId="44" applyNumberFormat="1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 wrapText="1"/>
    </xf>
    <xf numFmtId="0" fontId="26" fillId="35" borderId="1" xfId="0" applyFont="1" applyFill="1" applyBorder="1" applyAlignment="1">
      <alignment horizontal="justify" vertical="top" wrapText="1"/>
    </xf>
    <xf numFmtId="0" fontId="25" fillId="34" borderId="1" xfId="44" applyFont="1" applyFill="1" applyBorder="1" applyAlignment="1">
      <alignment horizontal="justify" vertical="top" wrapText="1"/>
    </xf>
    <xf numFmtId="0" fontId="25" fillId="34" borderId="1" xfId="44" applyNumberFormat="1" applyFont="1" applyFill="1" applyBorder="1" applyAlignment="1">
      <alignment horizontal="justify"/>
    </xf>
    <xf numFmtId="0" fontId="26" fillId="35" borderId="1" xfId="0" applyFont="1" applyFill="1" applyBorder="1" applyAlignment="1">
      <alignment horizontal="justify" wrapText="1"/>
    </xf>
    <xf numFmtId="4" fontId="20" fillId="0" borderId="1" xfId="46" applyNumberFormat="1" applyFont="1" applyFill="1" applyBorder="1"/>
    <xf numFmtId="9" fontId="23" fillId="33" borderId="1" xfId="42" applyFont="1" applyFill="1" applyBorder="1" applyAlignment="1">
      <alignment horizontal="center" vertical="center" wrapText="1"/>
    </xf>
    <xf numFmtId="4" fontId="20" fillId="0" borderId="1" xfId="60" applyNumberFormat="1" applyFont="1" applyFill="1" applyBorder="1"/>
    <xf numFmtId="0" fontId="25" fillId="0" borderId="1" xfId="44" applyNumberFormat="1" applyFont="1" applyFill="1" applyBorder="1" applyAlignment="1">
      <alignment horizontal="justify" vertical="top" wrapText="1"/>
    </xf>
    <xf numFmtId="49" fontId="27" fillId="33" borderId="1" xfId="46" applyNumberFormat="1" applyFont="1" applyFill="1" applyBorder="1" applyAlignment="1">
      <alignment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49" fontId="21" fillId="33" borderId="1" xfId="46" applyNumberFormat="1" applyFont="1" applyFill="1" applyBorder="1" applyAlignment="1">
      <alignment horizontal="center" vertical="center" wrapText="1" shrinkToFit="1"/>
    </xf>
    <xf numFmtId="2" fontId="23" fillId="33" borderId="1" xfId="42" applyNumberFormat="1" applyFont="1" applyFill="1" applyBorder="1" applyAlignment="1">
      <alignment horizontal="center" vertical="center" wrapText="1"/>
    </xf>
    <xf numFmtId="49" fontId="24" fillId="33" borderId="0" xfId="46" applyNumberFormat="1" applyFont="1" applyFill="1" applyBorder="1" applyAlignment="1">
      <alignment horizontal="center" wrapText="1"/>
    </xf>
  </cellXfs>
  <cellStyles count="61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Обычный_Лист1 2" xfId="60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topLeftCell="B1" workbookViewId="0">
      <selection activeCell="F58" sqref="F58"/>
    </sheetView>
  </sheetViews>
  <sheetFormatPr defaultRowHeight="12.75"/>
  <cols>
    <col min="1" max="1" width="21.28515625" customWidth="1"/>
    <col min="2" max="2" width="79.28515625" customWidth="1"/>
    <col min="3" max="3" width="11.5703125" customWidth="1"/>
    <col min="4" max="4" width="13.140625" customWidth="1"/>
    <col min="6" max="6" width="11.28515625" customWidth="1"/>
    <col min="7" max="7" width="12.85546875" customWidth="1"/>
  </cols>
  <sheetData>
    <row r="1" spans="1:7">
      <c r="A1" s="5"/>
      <c r="B1" s="5"/>
      <c r="C1" s="5"/>
      <c r="D1" s="5"/>
      <c r="E1" s="5"/>
      <c r="F1" s="5"/>
      <c r="G1" s="5"/>
    </row>
    <row r="2" spans="1:7" ht="39.75" customHeight="1">
      <c r="A2" s="5"/>
      <c r="B2" s="21" t="s">
        <v>96</v>
      </c>
      <c r="C2" s="21"/>
      <c r="D2" s="21"/>
      <c r="E2" s="21"/>
      <c r="F2" s="21"/>
      <c r="G2" s="21"/>
    </row>
    <row r="3" spans="1:7">
      <c r="A3" s="5"/>
      <c r="B3" s="5"/>
      <c r="C3" s="5"/>
      <c r="D3" s="5"/>
      <c r="E3" s="5"/>
      <c r="F3" s="5"/>
      <c r="G3" s="5"/>
    </row>
    <row r="4" spans="1:7" ht="12.75" customHeight="1">
      <c r="A4" s="19" t="s">
        <v>42</v>
      </c>
      <c r="B4" s="19" t="s">
        <v>43</v>
      </c>
      <c r="C4" s="20" t="s">
        <v>70</v>
      </c>
      <c r="D4" s="20"/>
      <c r="E4" s="20"/>
      <c r="F4" s="20"/>
      <c r="G4" s="20"/>
    </row>
    <row r="5" spans="1:7" ht="84">
      <c r="A5" s="19"/>
      <c r="B5" s="19"/>
      <c r="C5" s="14" t="s">
        <v>97</v>
      </c>
      <c r="D5" s="4" t="s">
        <v>98</v>
      </c>
      <c r="E5" s="6" t="s">
        <v>44</v>
      </c>
      <c r="F5" s="18" t="s">
        <v>99</v>
      </c>
      <c r="G5" s="14" t="s">
        <v>100</v>
      </c>
    </row>
    <row r="6" spans="1:7">
      <c r="A6" s="1" t="s">
        <v>23</v>
      </c>
      <c r="B6" s="1" t="s">
        <v>34</v>
      </c>
      <c r="C6" s="2">
        <v>19956.7</v>
      </c>
      <c r="D6" s="2">
        <v>12576.7</v>
      </c>
      <c r="E6" s="2">
        <f>D6/C6*100</f>
        <v>63.019938166129677</v>
      </c>
      <c r="F6" s="2">
        <v>9935.9</v>
      </c>
      <c r="G6" s="2">
        <f>D6/F6*100</f>
        <v>126.5783673346149</v>
      </c>
    </row>
    <row r="7" spans="1:7">
      <c r="A7" s="1" t="s">
        <v>6</v>
      </c>
      <c r="B7" s="1" t="s">
        <v>27</v>
      </c>
      <c r="C7" s="3">
        <v>918.9</v>
      </c>
      <c r="D7" s="3">
        <v>943.4</v>
      </c>
      <c r="E7" s="2">
        <f t="shared" ref="E7:E31" si="0">D7/C7*100</f>
        <v>102.6662313635869</v>
      </c>
      <c r="F7" s="3">
        <v>402.6</v>
      </c>
      <c r="G7" s="2">
        <f t="shared" ref="G7:G22" si="1">D7/F7*100</f>
        <v>234.32687531048185</v>
      </c>
    </row>
    <row r="8" spans="1:7">
      <c r="A8" s="1" t="s">
        <v>36</v>
      </c>
      <c r="B8" s="1" t="s">
        <v>10</v>
      </c>
      <c r="C8" s="13">
        <v>124.2</v>
      </c>
      <c r="D8" s="13">
        <v>132.9</v>
      </c>
      <c r="E8" s="15">
        <f t="shared" si="0"/>
        <v>107.0048309178744</v>
      </c>
      <c r="F8" s="13">
        <v>123.4</v>
      </c>
      <c r="G8" s="2">
        <f t="shared" si="1"/>
        <v>107.69854132901135</v>
      </c>
    </row>
    <row r="9" spans="1:7">
      <c r="A9" s="1" t="s">
        <v>0</v>
      </c>
      <c r="B9" s="1" t="s">
        <v>11</v>
      </c>
      <c r="C9" s="13">
        <v>124.2</v>
      </c>
      <c r="D9" s="13">
        <v>132.9</v>
      </c>
      <c r="E9" s="2">
        <f t="shared" si="0"/>
        <v>107.0048309178744</v>
      </c>
      <c r="F9" s="13">
        <v>123.4</v>
      </c>
      <c r="G9" s="2">
        <f t="shared" si="1"/>
        <v>107.69854132901135</v>
      </c>
    </row>
    <row r="10" spans="1:7" ht="38.25">
      <c r="A10" s="1" t="s">
        <v>8</v>
      </c>
      <c r="B10" s="1" t="s">
        <v>39</v>
      </c>
      <c r="C10" s="3">
        <v>123.2</v>
      </c>
      <c r="D10" s="3">
        <v>129.4</v>
      </c>
      <c r="E10" s="2">
        <f t="shared" si="0"/>
        <v>105.03246753246754</v>
      </c>
      <c r="F10" s="3">
        <v>122.8</v>
      </c>
      <c r="G10" s="2">
        <f t="shared" si="1"/>
        <v>105.37459283387622</v>
      </c>
    </row>
    <row r="11" spans="1:7" ht="25.5">
      <c r="A11" s="1" t="s">
        <v>32</v>
      </c>
      <c r="B11" s="1" t="s">
        <v>29</v>
      </c>
      <c r="C11" s="3">
        <v>1</v>
      </c>
      <c r="D11" s="3">
        <v>3.5</v>
      </c>
      <c r="E11" s="2">
        <v>0</v>
      </c>
      <c r="F11" s="3">
        <v>0.61</v>
      </c>
      <c r="G11" s="2">
        <f t="shared" si="1"/>
        <v>573.77049180327867</v>
      </c>
    </row>
    <row r="12" spans="1:7">
      <c r="A12" s="1" t="s">
        <v>33</v>
      </c>
      <c r="B12" s="1" t="s">
        <v>21</v>
      </c>
      <c r="C12" s="13">
        <v>24.3</v>
      </c>
      <c r="D12" s="13">
        <v>24.3</v>
      </c>
      <c r="E12" s="15">
        <f t="shared" si="0"/>
        <v>100</v>
      </c>
      <c r="F12" s="13">
        <v>2.9000000000000001E-2</v>
      </c>
      <c r="G12" s="2">
        <f t="shared" si="1"/>
        <v>83793.103448275855</v>
      </c>
    </row>
    <row r="13" spans="1:7">
      <c r="A13" s="1" t="s">
        <v>12</v>
      </c>
      <c r="B13" s="1" t="s">
        <v>15</v>
      </c>
      <c r="C13" s="3">
        <v>24.3</v>
      </c>
      <c r="D13" s="3">
        <v>24.3</v>
      </c>
      <c r="E13" s="2">
        <f t="shared" si="0"/>
        <v>100</v>
      </c>
      <c r="F13" s="3">
        <v>2.9000000000000001E-2</v>
      </c>
      <c r="G13" s="2">
        <f t="shared" si="1"/>
        <v>83793.103448275855</v>
      </c>
    </row>
    <row r="14" spans="1:7">
      <c r="A14" s="1" t="s">
        <v>20</v>
      </c>
      <c r="B14" s="1" t="s">
        <v>15</v>
      </c>
      <c r="C14" s="3">
        <v>24.3</v>
      </c>
      <c r="D14" s="3">
        <v>24.3</v>
      </c>
      <c r="E14" s="2">
        <f t="shared" si="0"/>
        <v>100</v>
      </c>
      <c r="F14" s="3">
        <v>2.9000000000000001E-2</v>
      </c>
      <c r="G14" s="2">
        <f t="shared" si="1"/>
        <v>83793.103448275855</v>
      </c>
    </row>
    <row r="15" spans="1:7">
      <c r="A15" s="1" t="s">
        <v>67</v>
      </c>
      <c r="B15" s="17" t="s">
        <v>71</v>
      </c>
      <c r="C15" s="13">
        <v>658</v>
      </c>
      <c r="D15" s="13">
        <v>224.9</v>
      </c>
      <c r="E15" s="15">
        <v>15.8</v>
      </c>
      <c r="F15" s="13">
        <v>279.10000000000002</v>
      </c>
      <c r="G15" s="2">
        <f t="shared" si="1"/>
        <v>80.580437119312066</v>
      </c>
    </row>
    <row r="16" spans="1:7">
      <c r="A16" s="1" t="s">
        <v>55</v>
      </c>
      <c r="B16" s="1" t="s">
        <v>72</v>
      </c>
      <c r="C16" s="13">
        <v>52</v>
      </c>
      <c r="D16" s="13">
        <v>6.8</v>
      </c>
      <c r="E16" s="15">
        <v>1.8</v>
      </c>
      <c r="F16" s="13">
        <v>6.6</v>
      </c>
      <c r="G16" s="2">
        <f t="shared" si="1"/>
        <v>103.03030303030303</v>
      </c>
    </row>
    <row r="17" spans="1:7" ht="25.5">
      <c r="A17" s="1" t="s">
        <v>25</v>
      </c>
      <c r="B17" s="1" t="s">
        <v>73</v>
      </c>
      <c r="C17" s="13">
        <v>52</v>
      </c>
      <c r="D17" s="13">
        <v>6.8</v>
      </c>
      <c r="E17" s="15">
        <v>1.8</v>
      </c>
      <c r="F17" s="13">
        <v>6.6</v>
      </c>
      <c r="G17" s="2">
        <f t="shared" si="1"/>
        <v>103.03030303030303</v>
      </c>
    </row>
    <row r="18" spans="1:7">
      <c r="A18" s="1" t="s">
        <v>31</v>
      </c>
      <c r="B18" s="1" t="s">
        <v>74</v>
      </c>
      <c r="C18" s="13">
        <v>606</v>
      </c>
      <c r="D18" s="13">
        <v>217.9</v>
      </c>
      <c r="E18" s="15">
        <v>19.100000000000001</v>
      </c>
      <c r="F18" s="13">
        <v>272.5</v>
      </c>
      <c r="G18" s="2">
        <v>90.6</v>
      </c>
    </row>
    <row r="19" spans="1:7">
      <c r="A19" s="1" t="s">
        <v>56</v>
      </c>
      <c r="B19" s="1" t="s">
        <v>75</v>
      </c>
      <c r="C19" s="13">
        <v>157</v>
      </c>
      <c r="D19" s="13">
        <v>116.6</v>
      </c>
      <c r="E19" s="15">
        <v>39.799999999999997</v>
      </c>
      <c r="F19" s="13">
        <v>1.6</v>
      </c>
      <c r="G19" s="2">
        <v>100</v>
      </c>
    </row>
    <row r="20" spans="1:7" ht="25.5">
      <c r="A20" s="1" t="s">
        <v>57</v>
      </c>
      <c r="B20" s="1" t="s">
        <v>76</v>
      </c>
      <c r="C20" s="13">
        <v>380</v>
      </c>
      <c r="D20" s="13">
        <v>246.7</v>
      </c>
      <c r="E20" s="15">
        <v>39.799999999999997</v>
      </c>
      <c r="F20" s="13">
        <v>1.6</v>
      </c>
      <c r="G20" s="2">
        <v>100</v>
      </c>
    </row>
    <row r="21" spans="1:7">
      <c r="A21" s="1" t="s">
        <v>7</v>
      </c>
      <c r="B21" s="1" t="s">
        <v>77</v>
      </c>
      <c r="C21" s="13">
        <v>449</v>
      </c>
      <c r="D21" s="13">
        <v>101.3</v>
      </c>
      <c r="E21" s="15">
        <f t="shared" si="0"/>
        <v>22.561247216035635</v>
      </c>
      <c r="F21" s="13">
        <v>270.8</v>
      </c>
      <c r="G21" s="2">
        <f t="shared" si="1"/>
        <v>37.407680945347117</v>
      </c>
    </row>
    <row r="22" spans="1:7" ht="50.25" customHeight="1">
      <c r="A22" s="1" t="s">
        <v>40</v>
      </c>
      <c r="B22" s="7" t="s">
        <v>78</v>
      </c>
      <c r="C22" s="3">
        <v>449</v>
      </c>
      <c r="D22" s="3">
        <v>101.3</v>
      </c>
      <c r="E22" s="2">
        <f t="shared" si="0"/>
        <v>22.561247216035635</v>
      </c>
      <c r="F22" s="3">
        <v>270.8</v>
      </c>
      <c r="G22" s="2">
        <f t="shared" si="1"/>
        <v>37.407680945347117</v>
      </c>
    </row>
    <row r="23" spans="1:7" ht="51">
      <c r="A23" s="1" t="s">
        <v>2</v>
      </c>
      <c r="B23" s="9" t="s">
        <v>79</v>
      </c>
      <c r="C23" s="3">
        <v>15.7</v>
      </c>
      <c r="D23" s="3">
        <v>474.6</v>
      </c>
      <c r="E23" s="2">
        <f t="shared" si="0"/>
        <v>3022.929936305733</v>
      </c>
      <c r="F23" s="3">
        <v>11.9</v>
      </c>
      <c r="G23" s="2">
        <v>0</v>
      </c>
    </row>
    <row r="24" spans="1:7" ht="76.5">
      <c r="A24" s="1" t="s">
        <v>13</v>
      </c>
      <c r="B24" s="9" t="s">
        <v>80</v>
      </c>
      <c r="C24" s="3">
        <v>15.7</v>
      </c>
      <c r="D24" s="3">
        <v>474.6</v>
      </c>
      <c r="E24" s="2">
        <f t="shared" si="0"/>
        <v>3022.929936305733</v>
      </c>
      <c r="F24" s="3">
        <v>11.9</v>
      </c>
      <c r="G24" s="2">
        <v>0</v>
      </c>
    </row>
    <row r="25" spans="1:7" ht="63.75">
      <c r="A25" s="1" t="s">
        <v>26</v>
      </c>
      <c r="B25" s="7" t="s">
        <v>81</v>
      </c>
      <c r="C25" s="3">
        <v>0</v>
      </c>
      <c r="D25" s="3">
        <v>456.8</v>
      </c>
      <c r="E25" s="2" t="e">
        <f t="shared" si="0"/>
        <v>#DIV/0!</v>
      </c>
      <c r="F25" s="3">
        <v>0</v>
      </c>
      <c r="G25" s="2">
        <v>0</v>
      </c>
    </row>
    <row r="26" spans="1:7" ht="63.75">
      <c r="A26" s="1" t="s">
        <v>37</v>
      </c>
      <c r="B26" s="10" t="s">
        <v>82</v>
      </c>
      <c r="C26" s="3">
        <v>0</v>
      </c>
      <c r="D26" s="3">
        <v>456.8</v>
      </c>
      <c r="E26" s="2" t="e">
        <f t="shared" si="0"/>
        <v>#DIV/0!</v>
      </c>
      <c r="F26" s="3">
        <v>0</v>
      </c>
      <c r="G26" s="2">
        <v>0</v>
      </c>
    </row>
    <row r="27" spans="1:7" ht="44.25" customHeight="1">
      <c r="A27" s="1" t="s">
        <v>19</v>
      </c>
      <c r="B27" s="10" t="s">
        <v>83</v>
      </c>
      <c r="C27" s="3">
        <v>15.7</v>
      </c>
      <c r="D27" s="3">
        <v>17.8</v>
      </c>
      <c r="E27" s="2">
        <f t="shared" si="0"/>
        <v>113.37579617834396</v>
      </c>
      <c r="F27" s="3">
        <v>44.3</v>
      </c>
      <c r="G27" s="2">
        <v>100</v>
      </c>
    </row>
    <row r="28" spans="1:7" ht="38.25">
      <c r="A28" s="1" t="s">
        <v>9</v>
      </c>
      <c r="B28" s="8" t="s">
        <v>84</v>
      </c>
      <c r="C28" s="3">
        <v>15.7</v>
      </c>
      <c r="D28" s="3">
        <v>17.8</v>
      </c>
      <c r="E28" s="2">
        <f t="shared" si="0"/>
        <v>113.37579617834396</v>
      </c>
      <c r="F28" s="3">
        <v>11.9</v>
      </c>
      <c r="G28" s="2">
        <v>0</v>
      </c>
    </row>
    <row r="29" spans="1:7">
      <c r="A29" s="1" t="s">
        <v>18</v>
      </c>
      <c r="B29" s="7" t="s">
        <v>101</v>
      </c>
      <c r="C29" s="3">
        <v>86.7</v>
      </c>
      <c r="D29" s="3">
        <v>86.7</v>
      </c>
      <c r="E29" s="2">
        <f t="shared" si="0"/>
        <v>100</v>
      </c>
      <c r="F29" s="3">
        <v>0</v>
      </c>
      <c r="G29" s="2">
        <v>0</v>
      </c>
    </row>
    <row r="30" spans="1:7">
      <c r="A30" s="1" t="s">
        <v>38</v>
      </c>
      <c r="B30" s="7" t="s">
        <v>102</v>
      </c>
      <c r="C30" s="3">
        <v>10</v>
      </c>
      <c r="D30" s="3">
        <v>0</v>
      </c>
      <c r="E30" s="2">
        <f t="shared" si="0"/>
        <v>0</v>
      </c>
      <c r="F30" s="3">
        <v>0</v>
      </c>
      <c r="G30" s="2">
        <v>0</v>
      </c>
    </row>
    <row r="31" spans="1:7" ht="24.75" customHeight="1">
      <c r="A31" s="1" t="s">
        <v>1</v>
      </c>
      <c r="B31" s="7" t="s">
        <v>94</v>
      </c>
      <c r="C31" s="3">
        <v>10</v>
      </c>
      <c r="D31" s="3">
        <v>10</v>
      </c>
      <c r="E31" s="2">
        <f t="shared" si="0"/>
        <v>100</v>
      </c>
      <c r="F31" s="3">
        <v>0</v>
      </c>
      <c r="G31" s="2">
        <v>0</v>
      </c>
    </row>
    <row r="32" spans="1:7">
      <c r="A32" s="1" t="s">
        <v>3</v>
      </c>
      <c r="B32" s="11" t="s">
        <v>58</v>
      </c>
      <c r="C32" s="13">
        <v>19037.8</v>
      </c>
      <c r="D32" s="13">
        <v>11633.2</v>
      </c>
      <c r="E32" s="15">
        <f t="shared" ref="E32:E53" si="2">D32/C32*100</f>
        <v>61.105800039920588</v>
      </c>
      <c r="F32" s="13">
        <v>9284.6</v>
      </c>
      <c r="G32" s="2">
        <f t="shared" ref="G32:G53" si="3">D32/F32*100</f>
        <v>125.29565086271892</v>
      </c>
    </row>
    <row r="33" spans="1:7" ht="25.5">
      <c r="A33" s="1" t="s">
        <v>35</v>
      </c>
      <c r="B33" s="8" t="s">
        <v>59</v>
      </c>
      <c r="C33" s="13">
        <v>19038.3</v>
      </c>
      <c r="D33" s="13">
        <v>11633.8</v>
      </c>
      <c r="E33" s="15">
        <f t="shared" si="2"/>
        <v>61.107346769406931</v>
      </c>
      <c r="F33" s="13">
        <v>9283.4</v>
      </c>
      <c r="G33" s="2">
        <f t="shared" si="3"/>
        <v>125.31831010190231</v>
      </c>
    </row>
    <row r="34" spans="1:7">
      <c r="A34" s="1" t="s">
        <v>4</v>
      </c>
      <c r="B34" s="7" t="s">
        <v>17</v>
      </c>
      <c r="C34" s="13">
        <v>7831.2</v>
      </c>
      <c r="D34" s="13">
        <v>5876.6</v>
      </c>
      <c r="E34" s="15">
        <f t="shared" si="2"/>
        <v>75.040862192256625</v>
      </c>
      <c r="F34" s="13">
        <v>6037.2</v>
      </c>
      <c r="G34" s="2">
        <f t="shared" si="3"/>
        <v>97.339826409593869</v>
      </c>
    </row>
    <row r="35" spans="1:7">
      <c r="A35" s="1" t="s">
        <v>5</v>
      </c>
      <c r="B35" s="8" t="s">
        <v>22</v>
      </c>
      <c r="C35" s="13">
        <v>6945.5</v>
      </c>
      <c r="D35" s="13">
        <v>5209.1000000000004</v>
      </c>
      <c r="E35" s="15">
        <f t="shared" si="2"/>
        <v>74.999640054711691</v>
      </c>
      <c r="F35" s="13">
        <v>5501.8</v>
      </c>
      <c r="G35" s="2">
        <f t="shared" si="3"/>
        <v>94.679922934312415</v>
      </c>
    </row>
    <row r="36" spans="1:7" ht="25.5">
      <c r="A36" s="1" t="s">
        <v>45</v>
      </c>
      <c r="B36" s="8" t="s">
        <v>85</v>
      </c>
      <c r="C36" s="13">
        <v>6945.5</v>
      </c>
      <c r="D36" s="13">
        <v>5209.1000000000004</v>
      </c>
      <c r="E36" s="15">
        <f t="shared" si="2"/>
        <v>74.999640054711691</v>
      </c>
      <c r="F36" s="13">
        <v>5501.8</v>
      </c>
      <c r="G36" s="2">
        <f t="shared" si="3"/>
        <v>94.679922934312415</v>
      </c>
    </row>
    <row r="37" spans="1:7">
      <c r="A37" s="1" t="s">
        <v>41</v>
      </c>
      <c r="B37" s="8" t="s">
        <v>60</v>
      </c>
      <c r="C37" s="13">
        <v>885.7</v>
      </c>
      <c r="D37" s="13">
        <v>667.5</v>
      </c>
      <c r="E37" s="15">
        <f t="shared" si="2"/>
        <v>75.364118776109294</v>
      </c>
      <c r="F37" s="13">
        <v>535.4</v>
      </c>
      <c r="G37" s="2">
        <f t="shared" si="3"/>
        <v>124.67314157639149</v>
      </c>
    </row>
    <row r="38" spans="1:7" ht="25.5">
      <c r="A38" s="1" t="s">
        <v>46</v>
      </c>
      <c r="B38" s="12" t="s">
        <v>86</v>
      </c>
      <c r="C38" s="13">
        <v>885.7</v>
      </c>
      <c r="D38" s="13">
        <v>667.5</v>
      </c>
      <c r="E38" s="15">
        <f t="shared" si="2"/>
        <v>75.364118776109294</v>
      </c>
      <c r="F38" s="13">
        <v>535.4</v>
      </c>
      <c r="G38" s="2">
        <f t="shared" si="3"/>
        <v>124.67314157639149</v>
      </c>
    </row>
    <row r="39" spans="1:7">
      <c r="A39" s="1" t="s">
        <v>24</v>
      </c>
      <c r="B39" s="8" t="s">
        <v>61</v>
      </c>
      <c r="C39" s="13">
        <v>4481.2</v>
      </c>
      <c r="D39" s="13">
        <v>3125.4</v>
      </c>
      <c r="E39" s="15">
        <f t="shared" si="2"/>
        <v>69.744711238061242</v>
      </c>
      <c r="F39" s="13">
        <v>1278.3</v>
      </c>
      <c r="G39" s="2">
        <f t="shared" si="3"/>
        <v>244.49659704294766</v>
      </c>
    </row>
    <row r="40" spans="1:7" ht="25.5">
      <c r="A40" s="1" t="s">
        <v>47</v>
      </c>
      <c r="B40" s="7" t="s">
        <v>87</v>
      </c>
      <c r="C40" s="3">
        <v>259</v>
      </c>
      <c r="D40" s="3"/>
      <c r="E40" s="2">
        <f t="shared" si="2"/>
        <v>0</v>
      </c>
      <c r="F40" s="3">
        <v>600</v>
      </c>
      <c r="G40" s="2">
        <v>0</v>
      </c>
    </row>
    <row r="41" spans="1:7" ht="25.5">
      <c r="A41" s="1" t="s">
        <v>48</v>
      </c>
      <c r="B41" s="7" t="s">
        <v>87</v>
      </c>
      <c r="C41" s="3">
        <v>259</v>
      </c>
      <c r="D41" s="3">
        <v>0</v>
      </c>
      <c r="E41" s="2">
        <f t="shared" si="2"/>
        <v>0</v>
      </c>
      <c r="F41" s="3">
        <v>600</v>
      </c>
      <c r="G41" s="2">
        <v>0</v>
      </c>
    </row>
    <row r="42" spans="1:7" ht="58.5" customHeight="1">
      <c r="A42" s="1" t="s">
        <v>63</v>
      </c>
      <c r="B42" s="8" t="s">
        <v>87</v>
      </c>
      <c r="C42" s="3">
        <v>259</v>
      </c>
      <c r="D42" s="3">
        <v>0</v>
      </c>
      <c r="E42" s="2">
        <v>0</v>
      </c>
      <c r="F42" s="3">
        <v>0</v>
      </c>
      <c r="G42" s="2">
        <v>0</v>
      </c>
    </row>
    <row r="43" spans="1:7" ht="31.5" customHeight="1">
      <c r="A43" s="1" t="s">
        <v>64</v>
      </c>
      <c r="B43" s="8" t="s">
        <v>88</v>
      </c>
      <c r="C43" s="3">
        <v>259</v>
      </c>
      <c r="D43" s="3">
        <v>0</v>
      </c>
      <c r="E43" s="2">
        <v>0</v>
      </c>
      <c r="F43" s="3">
        <v>0</v>
      </c>
      <c r="G43" s="2">
        <v>0</v>
      </c>
    </row>
    <row r="44" spans="1:7" ht="31.5" customHeight="1">
      <c r="A44" s="1" t="s">
        <v>64</v>
      </c>
      <c r="B44" s="8" t="s">
        <v>95</v>
      </c>
      <c r="C44" s="3">
        <v>0</v>
      </c>
      <c r="D44" s="3">
        <v>0</v>
      </c>
      <c r="E44" s="2">
        <v>0</v>
      </c>
      <c r="F44" s="3">
        <v>0</v>
      </c>
      <c r="G44" s="2">
        <v>0</v>
      </c>
    </row>
    <row r="45" spans="1:7" ht="31.5" customHeight="1">
      <c r="A45" s="1" t="s">
        <v>64</v>
      </c>
      <c r="B45" s="8" t="s">
        <v>95</v>
      </c>
      <c r="C45" s="3">
        <v>0</v>
      </c>
      <c r="D45" s="3">
        <v>0</v>
      </c>
      <c r="E45" s="2">
        <v>0</v>
      </c>
      <c r="F45" s="3">
        <v>0</v>
      </c>
      <c r="G45" s="2">
        <v>0</v>
      </c>
    </row>
    <row r="46" spans="1:7">
      <c r="A46" s="1" t="s">
        <v>49</v>
      </c>
      <c r="B46" s="8" t="s">
        <v>62</v>
      </c>
      <c r="C46" s="13">
        <v>4222.2</v>
      </c>
      <c r="D46" s="13">
        <v>3125.4</v>
      </c>
      <c r="E46" s="15">
        <f t="shared" si="2"/>
        <v>74.023021173795655</v>
      </c>
      <c r="F46" s="13">
        <v>678.3</v>
      </c>
      <c r="G46" s="2">
        <f t="shared" si="3"/>
        <v>460.76957098628924</v>
      </c>
    </row>
    <row r="47" spans="1:7">
      <c r="A47" s="1" t="s">
        <v>50</v>
      </c>
      <c r="B47" s="8" t="s">
        <v>89</v>
      </c>
      <c r="C47" s="3">
        <v>4222.2</v>
      </c>
      <c r="D47" s="3">
        <v>3125.4</v>
      </c>
      <c r="E47" s="2">
        <f t="shared" si="2"/>
        <v>74.023021173795655</v>
      </c>
      <c r="F47" s="3">
        <v>678.3</v>
      </c>
      <c r="G47" s="2">
        <f t="shared" si="3"/>
        <v>460.76957098628924</v>
      </c>
    </row>
    <row r="48" spans="1:7">
      <c r="A48" s="1" t="s">
        <v>14</v>
      </c>
      <c r="B48" s="1" t="s">
        <v>30</v>
      </c>
      <c r="C48" s="3">
        <v>95.5</v>
      </c>
      <c r="D48" s="3">
        <v>64.400000000000006</v>
      </c>
      <c r="E48" s="2">
        <f t="shared" si="2"/>
        <v>67.434554973821989</v>
      </c>
      <c r="F48" s="3">
        <v>66</v>
      </c>
      <c r="G48" s="2">
        <f t="shared" si="3"/>
        <v>97.575757575757578</v>
      </c>
    </row>
    <row r="49" spans="1:7" ht="25.5">
      <c r="A49" s="1" t="s">
        <v>51</v>
      </c>
      <c r="B49" s="7" t="s">
        <v>90</v>
      </c>
      <c r="C49" s="3">
        <v>95.5</v>
      </c>
      <c r="D49" s="3">
        <v>64.400000000000006</v>
      </c>
      <c r="E49" s="2">
        <f t="shared" si="2"/>
        <v>67.434554973821989</v>
      </c>
      <c r="F49" s="3">
        <v>66</v>
      </c>
      <c r="G49" s="2">
        <f t="shared" si="3"/>
        <v>97.575757575757578</v>
      </c>
    </row>
    <row r="50" spans="1:7" ht="25.5">
      <c r="A50" s="1" t="s">
        <v>52</v>
      </c>
      <c r="B50" s="7" t="s">
        <v>91</v>
      </c>
      <c r="C50" s="3">
        <v>95.5</v>
      </c>
      <c r="D50" s="3">
        <v>64.400000000000006</v>
      </c>
      <c r="E50" s="2">
        <f t="shared" si="2"/>
        <v>67.434554973821989</v>
      </c>
      <c r="F50" s="3">
        <v>66</v>
      </c>
      <c r="G50" s="2">
        <f t="shared" si="3"/>
        <v>97.575757575757578</v>
      </c>
    </row>
    <row r="51" spans="1:7">
      <c r="A51" s="1" t="s">
        <v>28</v>
      </c>
      <c r="B51" s="1" t="s">
        <v>16</v>
      </c>
      <c r="C51" s="13">
        <v>6630.5</v>
      </c>
      <c r="D51" s="13">
        <v>2567.4</v>
      </c>
      <c r="E51" s="13">
        <f>E52+E54</f>
        <v>138.72106176004826</v>
      </c>
      <c r="F51" s="13">
        <v>1901.8</v>
      </c>
      <c r="G51" s="13">
        <f>F51/D51*100</f>
        <v>74.074939627638841</v>
      </c>
    </row>
    <row r="52" spans="1:7" ht="38.25">
      <c r="A52" s="1" t="s">
        <v>53</v>
      </c>
      <c r="B52" s="7" t="s">
        <v>92</v>
      </c>
      <c r="C52" s="3">
        <v>6630.5</v>
      </c>
      <c r="D52" s="3">
        <v>2567.4</v>
      </c>
      <c r="E52" s="2">
        <f t="shared" si="2"/>
        <v>38.721061760048265</v>
      </c>
      <c r="F52" s="3">
        <v>1901.8</v>
      </c>
      <c r="G52" s="2">
        <f t="shared" si="3"/>
        <v>134.9984225470607</v>
      </c>
    </row>
    <row r="53" spans="1:7" ht="38.25">
      <c r="A53" s="1" t="s">
        <v>54</v>
      </c>
      <c r="B53" s="7" t="s">
        <v>93</v>
      </c>
      <c r="C53" s="3">
        <v>6630.5</v>
      </c>
      <c r="D53" s="3">
        <v>2567.4</v>
      </c>
      <c r="E53" s="2">
        <f t="shared" si="2"/>
        <v>38.721061760048265</v>
      </c>
      <c r="F53" s="3">
        <v>1901.8</v>
      </c>
      <c r="G53" s="2">
        <f t="shared" si="3"/>
        <v>134.9984225470607</v>
      </c>
    </row>
    <row r="54" spans="1:7" ht="25.5">
      <c r="A54" s="1" t="s">
        <v>65</v>
      </c>
      <c r="B54" s="16" t="s">
        <v>103</v>
      </c>
      <c r="C54" s="3">
        <v>-0.56999999999999995</v>
      </c>
      <c r="D54" s="3">
        <v>-0.56999999999999995</v>
      </c>
      <c r="E54" s="3">
        <f>E55</f>
        <v>100</v>
      </c>
      <c r="F54" s="3">
        <v>1.18</v>
      </c>
      <c r="G54" s="3">
        <v>0</v>
      </c>
    </row>
    <row r="55" spans="1:7" ht="54.75" customHeight="1">
      <c r="A55" s="1" t="s">
        <v>66</v>
      </c>
      <c r="B55" s="16" t="s">
        <v>104</v>
      </c>
      <c r="C55" s="3">
        <v>-0.56999999999999995</v>
      </c>
      <c r="D55" s="3">
        <v>-0.56999999999999995</v>
      </c>
      <c r="E55" s="2">
        <f>D55/C55*100</f>
        <v>100</v>
      </c>
      <c r="F55" s="3">
        <v>1.18</v>
      </c>
      <c r="G55" s="2">
        <v>0</v>
      </c>
    </row>
    <row r="56" spans="1:7" ht="45" customHeight="1">
      <c r="A56" s="1" t="s">
        <v>68</v>
      </c>
      <c r="B56" s="16" t="s">
        <v>104</v>
      </c>
      <c r="C56" s="3">
        <v>-0.56999999999999995</v>
      </c>
      <c r="D56" s="3">
        <v>-0.56999999999999995</v>
      </c>
      <c r="E56" s="2">
        <v>0</v>
      </c>
      <c r="F56" s="3">
        <v>1.18</v>
      </c>
      <c r="G56" s="2">
        <v>0</v>
      </c>
    </row>
    <row r="57" spans="1:7" ht="49.5" customHeight="1">
      <c r="A57" s="1" t="s">
        <v>69</v>
      </c>
      <c r="B57" s="16" t="s">
        <v>104</v>
      </c>
      <c r="C57" s="3">
        <v>-0.56999999999999995</v>
      </c>
      <c r="D57" s="3">
        <v>-0.56999999999999995</v>
      </c>
      <c r="E57" s="2">
        <v>0</v>
      </c>
      <c r="F57" s="3">
        <v>1.18</v>
      </c>
      <c r="G57" s="2">
        <v>0</v>
      </c>
    </row>
  </sheetData>
  <mergeCells count="4">
    <mergeCell ref="A4:A5"/>
    <mergeCell ref="B4:B5"/>
    <mergeCell ref="C4:G4"/>
    <mergeCell ref="B2:G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2021-07-15T08:36:43Z</cp:lastPrinted>
  <dcterms:created xsi:type="dcterms:W3CDTF">2019-07-17T14:38:17Z</dcterms:created>
  <dcterms:modified xsi:type="dcterms:W3CDTF">2022-10-17T12:07:21Z</dcterms:modified>
</cp:coreProperties>
</file>